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ояб 13" sheetId="4" r:id="rId1"/>
    <sheet name="Лист1" sheetId="1" r:id="rId2"/>
    <sheet name="Лист2" sheetId="2" r:id="rId3"/>
    <sheet name="Лист3" sheetId="3" r:id="rId4"/>
  </sheets>
  <definedNames>
    <definedName name="_xlnm.Print_Area" localSheetId="0">'нояб 13'!$A$1:$H$54</definedName>
  </definedNames>
  <calcPr calcId="124519"/>
</workbook>
</file>

<file path=xl/calcChain.xml><?xml version="1.0" encoding="utf-8"?>
<calcChain xmlns="http://schemas.openxmlformats.org/spreadsheetml/2006/main">
  <c r="H48" i="4"/>
  <c r="H47"/>
  <c r="H46" s="1"/>
  <c r="H43"/>
  <c r="H39"/>
  <c r="H38"/>
  <c r="H37" s="1"/>
  <c r="H36" s="1"/>
  <c r="H33"/>
  <c r="H32"/>
  <c r="H31"/>
  <c r="H30"/>
  <c r="H29" s="1"/>
  <c r="H21"/>
  <c r="H20" s="1"/>
  <c r="H19" s="1"/>
  <c r="H18" s="1"/>
  <c r="H17" s="1"/>
  <c r="H50" s="1"/>
  <c r="H13"/>
  <c r="H12"/>
  <c r="H11" s="1"/>
  <c r="H10" s="1"/>
  <c r="H9" s="1"/>
</calcChain>
</file>

<file path=xl/sharedStrings.xml><?xml version="1.0" encoding="utf-8"?>
<sst xmlns="http://schemas.openxmlformats.org/spreadsheetml/2006/main" count="206" uniqueCount="114">
  <si>
    <t>Приложение  1</t>
  </si>
  <si>
    <t>к постановлению</t>
  </si>
  <si>
    <t>Администрации МО Смольнинское</t>
  </si>
  <si>
    <t>№ 309 от 05.11.2013 г.</t>
  </si>
  <si>
    <t>ВНЕСЕНИЕ ИЗМЕНЕНИЙ В РАХОДНУЮ ЧАСТЬ БЮДЖЕТА МО СМОЛЬНИНСКОЕ НА 2013 ГОД</t>
  </si>
  <si>
    <t>(тыс.руб.)</t>
  </si>
  <si>
    <t>№ п\п</t>
  </si>
  <si>
    <t>Наименование статей</t>
  </si>
  <si>
    <t>Код  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</si>
  <si>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</si>
  <si>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</si>
  <si>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</si>
  <si>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</si>
  <si>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План на 2013 год</t>
  </si>
  <si>
    <t>I</t>
  </si>
  <si>
    <t xml:space="preserve">Муниципальный Совет МО Смольнинское </t>
  </si>
  <si>
    <t>1</t>
  </si>
  <si>
    <t>Общегосударственные вопросы</t>
  </si>
  <si>
    <t>0100</t>
  </si>
  <si>
    <t>1.1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</si>
  <si>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</si>
  <si>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</si>
  <si>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1.1.1</t>
  </si>
  <si>
    <t>Руководство и управление в сфере установленных функций органов местного самоуправления</t>
  </si>
  <si>
    <t>002 00 00</t>
  </si>
  <si>
    <t>1.1.1.1</t>
  </si>
  <si>
    <t>Аппарат представительного органа муниципального образования</t>
  </si>
  <si>
    <t>002 03 01</t>
  </si>
  <si>
    <t>1.1.1.1.1</t>
  </si>
  <si>
    <t>Заработная плата</t>
  </si>
  <si>
    <t>121</t>
  </si>
  <si>
    <t>211</t>
  </si>
  <si>
    <t>1.1.1.1.2</t>
  </si>
  <si>
    <t>Начисления на выплаты по оплате труда</t>
  </si>
  <si>
    <t>213</t>
  </si>
  <si>
    <t>1.1.1.1.3</t>
  </si>
  <si>
    <t>Прочие работы, услуги</t>
  </si>
  <si>
    <t>244</t>
  </si>
  <si>
    <t>226</t>
  </si>
  <si>
    <t>II</t>
  </si>
  <si>
    <t xml:space="preserve">Администрация МО Смольнинское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</si>
  <si>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</si>
  <si>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</si>
  <si>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Местная администрация</t>
  </si>
  <si>
    <t>002 05 00</t>
  </si>
  <si>
    <t>Содержание и обеспечение деятельности местной администрации по решению вопросов местного значения</t>
  </si>
  <si>
    <t>002 05 01</t>
  </si>
  <si>
    <t>Увеличение стоимости основных средств</t>
  </si>
  <si>
    <t>980</t>
  </si>
  <si>
    <t>242</t>
  </si>
  <si>
    <t>310</t>
  </si>
  <si>
    <t>Увеличение стоимости материальных запасов</t>
  </si>
  <si>
    <t>340</t>
  </si>
  <si>
    <t>1.1.1.1.4</t>
  </si>
  <si>
    <t>Транспортные услуги</t>
  </si>
  <si>
    <t>222</t>
  </si>
  <si>
    <t>1.1.1.1.5</t>
  </si>
  <si>
    <t>1.1.1.1.6</t>
  </si>
  <si>
    <t>1.1.1.1.7</t>
  </si>
  <si>
    <t>2</t>
  </si>
  <si>
    <t>Жилищно-коммунальное хозяйство</t>
  </si>
  <si>
    <t>0500</t>
  </si>
  <si>
    <t>2.1</t>
  </si>
  <si>
    <t>Благоустройство</t>
  </si>
  <si>
    <t>0503</t>
  </si>
  <si>
    <t>2.1.1</t>
  </si>
  <si>
    <t>Муниципальные целевые программы</t>
  </si>
  <si>
    <t>795 00 00</t>
  </si>
  <si>
    <t>2.1.1.1</t>
  </si>
  <si>
    <t>Муниципальная целевая программа  по благоустройству и озеленению придомовых и дворовых территорий муниципального образования</t>
  </si>
  <si>
    <t>795 01 00</t>
  </si>
  <si>
    <t>2.1.1.1.1</t>
  </si>
  <si>
    <t>Расходы на текущий ремонт и озеленение придомовых территорий и территорий дворов, 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</t>
  </si>
  <si>
    <t>795 01 01</t>
  </si>
  <si>
    <t>2.1.1.1.1.1</t>
  </si>
  <si>
    <t>2.1.1.1.1.2</t>
  </si>
  <si>
    <t>3</t>
  </si>
  <si>
    <t>Культура, кинематография</t>
  </si>
  <si>
    <t>0800</t>
  </si>
  <si>
    <t>3.1</t>
  </si>
  <si>
    <t>Культура</t>
  </si>
  <si>
    <t>0801</t>
  </si>
  <si>
    <t>3.1.1</t>
  </si>
  <si>
    <t>Муниципальные  целевые программы</t>
  </si>
  <si>
    <t>3.1.1.1</t>
  </si>
  <si>
    <t>Мероприятия по сохранению и развитию местных традиций и обрядов</t>
  </si>
  <si>
    <t>795 04 02</t>
  </si>
  <si>
    <t>3.1.1.1.1</t>
  </si>
  <si>
    <t>3.1.1.1.1.1</t>
  </si>
  <si>
    <t>3.1.1.1.1.2</t>
  </si>
  <si>
    <t>Прочие расходы</t>
  </si>
  <si>
    <t>290</t>
  </si>
  <si>
    <t>3.1.1.1.2</t>
  </si>
  <si>
    <t>Мероприятия по организации и проведению досуговых мероприятий</t>
  </si>
  <si>
    <t>795 04 03</t>
  </si>
  <si>
    <t>3.1.1.1.2.1</t>
  </si>
  <si>
    <t>3.1.1.1.2.2</t>
  </si>
  <si>
    <t>4</t>
  </si>
  <si>
    <t>Социальная политика</t>
  </si>
  <si>
    <t>1000</t>
  </si>
  <si>
    <t>4.1</t>
  </si>
  <si>
    <t>Охрана семьи и детства</t>
  </si>
  <si>
    <t>1004</t>
  </si>
  <si>
    <t>4.1.1</t>
  </si>
  <si>
    <t>Организация деятельности по опеке и попечительству</t>
  </si>
  <si>
    <t>002 06 01</t>
  </si>
  <si>
    <t>4.1.1.1</t>
  </si>
  <si>
    <t>122</t>
  </si>
  <si>
    <t>212</t>
  </si>
  <si>
    <t>ИТОГО</t>
  </si>
  <si>
    <t xml:space="preserve">Зам. главы Администрации по финансовым вопросам                                                                                                      </t>
  </si>
  <si>
    <t>И.А.Андреева</t>
  </si>
  <si>
    <t>Исполнитель: Главный специалист</t>
  </si>
  <si>
    <t xml:space="preserve"> М.Н.Бездетнова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</si>
</sst>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.0"/>
    <numFmt numFmtId="166" formatCode="0.0"/>
    <numFmt numFmtId="167" formatCode="#,##0.0_ ;\-#,##0.0\ "/>
    <numFmt numFmtId="168" formatCode="_-* #,##0.0_р_._-;\-* #,##0.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164" fontId="2" fillId="0" borderId="0" xfId="2" applyNumberFormat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1" fillId="0" borderId="0" xfId="1"/>
    <xf numFmtId="0" fontId="2" fillId="0" borderId="0" xfId="1" applyFont="1" applyFill="1" applyAlignment="1">
      <alignment horizontal="left" vertical="center"/>
    </xf>
    <xf numFmtId="41" fontId="2" fillId="0" borderId="0" xfId="2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165" fontId="2" fillId="0" borderId="0" xfId="1" applyNumberFormat="1" applyFont="1" applyFill="1" applyAlignment="1">
      <alignment vertical="center" wrapText="1"/>
    </xf>
    <xf numFmtId="0" fontId="6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164" fontId="7" fillId="0" borderId="0" xfId="1" applyNumberFormat="1" applyFont="1" applyFill="1" applyAlignment="1">
      <alignment horizontal="center" vertical="center"/>
    </xf>
    <xf numFmtId="49" fontId="8" fillId="0" borderId="0" xfId="2" applyNumberFormat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164" fontId="9" fillId="0" borderId="0" xfId="1" applyNumberFormat="1" applyFont="1" applyFill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41" fontId="2" fillId="0" borderId="1" xfId="2" applyFont="1" applyFill="1" applyBorder="1" applyAlignment="1">
      <alignment horizontal="center" vertical="center" textRotation="90" wrapText="1"/>
    </xf>
    <xf numFmtId="49" fontId="2" fillId="0" borderId="1" xfId="1" applyNumberFormat="1" applyFont="1" applyFill="1" applyBorder="1" applyAlignment="1">
      <alignment horizontal="center" vertical="center" textRotation="90" wrapText="1"/>
    </xf>
    <xf numFmtId="165" fontId="2" fillId="0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1" fontId="3" fillId="2" borderId="1" xfId="2" applyFont="1" applyFill="1" applyBorder="1" applyAlignment="1">
      <alignment horizontal="center" vertical="center" wrapText="1"/>
    </xf>
    <xf numFmtId="43" fontId="10" fillId="2" borderId="1" xfId="3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43" fontId="11" fillId="3" borderId="1" xfId="3" applyFont="1" applyFill="1" applyBorder="1" applyAlignment="1">
      <alignment horizontal="center" vertical="center" wrapText="1"/>
    </xf>
    <xf numFmtId="49" fontId="8" fillId="4" borderId="1" xfId="1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43" fontId="8" fillId="4" borderId="1" xfId="3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center" vertical="center" wrapText="1"/>
    </xf>
    <xf numFmtId="49" fontId="8" fillId="5" borderId="1" xfId="2" applyNumberFormat="1" applyFont="1" applyFill="1" applyBorder="1" applyAlignment="1">
      <alignment horizontal="center" vertical="center" wrapText="1"/>
    </xf>
    <xf numFmtId="43" fontId="8" fillId="5" borderId="1" xfId="3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3" fontId="8" fillId="0" borderId="1" xfId="3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12" fillId="6" borderId="1" xfId="1" applyFont="1" applyFill="1" applyBorder="1" applyAlignment="1">
      <alignment horizontal="center" vertical="center" wrapText="1"/>
    </xf>
    <xf numFmtId="49" fontId="12" fillId="6" borderId="1" xfId="2" applyNumberFormat="1" applyFont="1" applyFill="1" applyBorder="1" applyAlignment="1">
      <alignment horizontal="center" vertical="center" wrapText="1"/>
    </xf>
    <xf numFmtId="49" fontId="12" fillId="6" borderId="1" xfId="1" applyNumberFormat="1" applyFont="1" applyFill="1" applyBorder="1" applyAlignment="1">
      <alignment horizontal="center" vertical="center" wrapText="1"/>
    </xf>
    <xf numFmtId="43" fontId="13" fillId="6" borderId="1" xfId="3" applyFont="1" applyFill="1" applyBorder="1" applyAlignment="1">
      <alignment horizontal="center" vertical="center"/>
    </xf>
    <xf numFmtId="49" fontId="8" fillId="7" borderId="1" xfId="1" applyNumberFormat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left" vertical="center" wrapText="1"/>
    </xf>
    <xf numFmtId="0" fontId="14" fillId="7" borderId="1" xfId="1" applyFont="1" applyFill="1" applyBorder="1" applyAlignment="1">
      <alignment horizontal="center" vertical="center" wrapText="1"/>
    </xf>
    <xf numFmtId="49" fontId="14" fillId="7" borderId="1" xfId="2" applyNumberFormat="1" applyFont="1" applyFill="1" applyBorder="1" applyAlignment="1">
      <alignment horizontal="center" vertical="center" wrapText="1"/>
    </xf>
    <xf numFmtId="49" fontId="14" fillId="7" borderId="1" xfId="1" applyNumberFormat="1" applyFont="1" applyFill="1" applyBorder="1" applyAlignment="1">
      <alignment horizontal="center" vertical="center" wrapText="1"/>
    </xf>
    <xf numFmtId="166" fontId="13" fillId="7" borderId="1" xfId="3" applyNumberFormat="1" applyFont="1" applyFill="1" applyBorder="1" applyAlignment="1">
      <alignment horizontal="center" vertical="center"/>
    </xf>
    <xf numFmtId="49" fontId="8" fillId="8" borderId="1" xfId="1" applyNumberFormat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left" vertical="center" wrapText="1"/>
    </xf>
    <xf numFmtId="0" fontId="8" fillId="8" borderId="1" xfId="1" applyFont="1" applyFill="1" applyBorder="1" applyAlignment="1">
      <alignment horizontal="center" vertical="center" wrapText="1"/>
    </xf>
    <xf numFmtId="49" fontId="8" fillId="8" borderId="1" xfId="2" applyNumberFormat="1" applyFont="1" applyFill="1" applyBorder="1" applyAlignment="1">
      <alignment horizontal="center" vertical="center"/>
    </xf>
    <xf numFmtId="166" fontId="15" fillId="8" borderId="1" xfId="3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166" fontId="13" fillId="0" borderId="1" xfId="3" applyNumberFormat="1" applyFont="1" applyFill="1" applyBorder="1" applyAlignment="1" applyProtection="1">
      <alignment horizontal="center" vertical="center"/>
      <protection locked="0"/>
    </xf>
    <xf numFmtId="166" fontId="13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center" vertical="center" wrapText="1"/>
    </xf>
    <xf numFmtId="49" fontId="8" fillId="7" borderId="1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 wrapText="1"/>
    </xf>
    <xf numFmtId="49" fontId="8" fillId="7" borderId="1" xfId="2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43" fontId="8" fillId="7" borderId="1" xfId="3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43" fontId="8" fillId="8" borderId="1" xfId="3" applyFont="1" applyFill="1" applyBorder="1" applyAlignment="1">
      <alignment horizontal="center" vertical="center"/>
    </xf>
    <xf numFmtId="49" fontId="8" fillId="5" borderId="1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left" vertical="center" wrapText="1"/>
    </xf>
    <xf numFmtId="0" fontId="8" fillId="5" borderId="2" xfId="1" applyFont="1" applyFill="1" applyBorder="1" applyAlignment="1">
      <alignment horizontal="center" vertical="center" wrapText="1"/>
    </xf>
    <xf numFmtId="49" fontId="8" fillId="5" borderId="2" xfId="2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43" fontId="8" fillId="9" borderId="1" xfId="3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left" vertical="center" wrapText="1"/>
    </xf>
    <xf numFmtId="0" fontId="15" fillId="5" borderId="2" xfId="1" applyFont="1" applyFill="1" applyBorder="1" applyAlignment="1">
      <alignment horizontal="center" vertical="center" wrapText="1"/>
    </xf>
    <xf numFmtId="49" fontId="15" fillId="5" borderId="2" xfId="2" applyNumberFormat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43" fontId="15" fillId="9" borderId="1" xfId="3" applyFont="1" applyFill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/>
    </xf>
    <xf numFmtId="0" fontId="7" fillId="5" borderId="2" xfId="1" applyFont="1" applyFill="1" applyBorder="1" applyAlignment="1">
      <alignment horizontal="left" vertical="center" wrapText="1"/>
    </xf>
    <xf numFmtId="0" fontId="7" fillId="5" borderId="2" xfId="1" applyFont="1" applyFill="1" applyBorder="1" applyAlignment="1">
      <alignment horizontal="center" vertical="center" wrapText="1"/>
    </xf>
    <xf numFmtId="49" fontId="7" fillId="5" borderId="2" xfId="2" applyNumberFormat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43" fontId="7" fillId="9" borderId="1" xfId="3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center" vertical="center"/>
    </xf>
    <xf numFmtId="0" fontId="8" fillId="8" borderId="2" xfId="1" applyFont="1" applyFill="1" applyBorder="1" applyAlignment="1">
      <alignment horizontal="left" vertical="center" wrapText="1"/>
    </xf>
    <xf numFmtId="0" fontId="8" fillId="8" borderId="4" xfId="1" applyFont="1" applyFill="1" applyBorder="1" applyAlignment="1">
      <alignment horizontal="center" vertical="center" wrapText="1"/>
    </xf>
    <xf numFmtId="49" fontId="8" fillId="8" borderId="4" xfId="1" applyNumberFormat="1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 vertical="center"/>
    </xf>
    <xf numFmtId="43" fontId="8" fillId="10" borderId="4" xfId="3" applyFont="1" applyFill="1" applyBorder="1" applyAlignment="1">
      <alignment horizontal="center" vertical="center" wrapText="1"/>
    </xf>
    <xf numFmtId="49" fontId="8" fillId="5" borderId="3" xfId="1" applyNumberFormat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 wrapText="1"/>
    </xf>
    <xf numFmtId="49" fontId="8" fillId="5" borderId="4" xfId="1" applyNumberFormat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43" fontId="8" fillId="11" borderId="4" xfId="3" applyFont="1" applyFill="1" applyBorder="1" applyAlignment="1">
      <alignment horizontal="center" vertical="center" wrapText="1"/>
    </xf>
    <xf numFmtId="49" fontId="15" fillId="5" borderId="1" xfId="1" applyNumberFormat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left" vertical="center" wrapText="1"/>
    </xf>
    <xf numFmtId="43" fontId="15" fillId="5" borderId="1" xfId="3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49" fontId="2" fillId="5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166" fontId="8" fillId="7" borderId="1" xfId="3" applyNumberFormat="1" applyFont="1" applyFill="1" applyBorder="1" applyAlignment="1">
      <alignment horizontal="center" vertical="center"/>
    </xf>
    <xf numFmtId="166" fontId="8" fillId="8" borderId="1" xfId="3" applyNumberFormat="1" applyFont="1" applyFill="1" applyBorder="1" applyAlignment="1">
      <alignment horizontal="center" vertical="center" wrapText="1"/>
    </xf>
    <xf numFmtId="49" fontId="8" fillId="5" borderId="1" xfId="2" applyNumberFormat="1" applyFont="1" applyFill="1" applyBorder="1" applyAlignment="1">
      <alignment horizontal="center" vertical="center"/>
    </xf>
    <xf numFmtId="166" fontId="8" fillId="5" borderId="1" xfId="3" applyNumberFormat="1" applyFont="1" applyFill="1" applyBorder="1" applyAlignment="1">
      <alignment horizontal="center" vertical="center"/>
    </xf>
    <xf numFmtId="49" fontId="7" fillId="5" borderId="1" xfId="1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49" fontId="7" fillId="5" borderId="1" xfId="2" applyNumberFormat="1" applyFont="1" applyFill="1" applyBorder="1" applyAlignment="1">
      <alignment horizontal="center" vertical="center"/>
    </xf>
    <xf numFmtId="49" fontId="8" fillId="12" borderId="1" xfId="1" applyNumberFormat="1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horizontal="left" vertical="center" wrapText="1"/>
    </xf>
    <xf numFmtId="0" fontId="8" fillId="12" borderId="1" xfId="1" applyFont="1" applyFill="1" applyBorder="1" applyAlignment="1">
      <alignment horizontal="center" vertical="center" wrapText="1"/>
    </xf>
    <xf numFmtId="49" fontId="8" fillId="12" borderId="1" xfId="2" applyNumberFormat="1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horizontal="center" vertical="center"/>
    </xf>
    <xf numFmtId="168" fontId="11" fillId="12" borderId="1" xfId="3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16" fillId="0" borderId="0" xfId="1" applyFont="1"/>
    <xf numFmtId="0" fontId="7" fillId="0" borderId="0" xfId="1" applyFont="1" applyFill="1" applyBorder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17" fillId="0" borderId="0" xfId="1" applyFont="1" applyAlignment="1">
      <alignment horizontal="left"/>
    </xf>
  </cellXfs>
  <cellStyles count="4">
    <cellStyle name="Обычный" xfId="0" builtinId="0"/>
    <cellStyle name="Обычный 2" xfId="1"/>
    <cellStyle name="Финансовый [0] 2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75" zoomScaleNormal="75" workbookViewId="0">
      <selection activeCell="L19" sqref="L19"/>
    </sheetView>
  </sheetViews>
  <sheetFormatPr defaultRowHeight="12.75"/>
  <cols>
    <col min="1" max="1" width="11.7109375" style="6" customWidth="1"/>
    <col min="2" max="2" width="77" style="6" customWidth="1"/>
    <col min="3" max="4" width="9.140625" style="6"/>
    <col min="5" max="5" width="12.85546875" style="6" customWidth="1"/>
    <col min="6" max="7" width="9.140625" style="6"/>
    <col min="8" max="8" width="21.140625" style="6" customWidth="1"/>
    <col min="9" max="256" width="9.140625" style="6"/>
    <col min="257" max="257" width="11.7109375" style="6" customWidth="1"/>
    <col min="258" max="258" width="77" style="6" customWidth="1"/>
    <col min="259" max="260" width="9.140625" style="6"/>
    <col min="261" max="261" width="12.85546875" style="6" customWidth="1"/>
    <col min="262" max="263" width="9.140625" style="6"/>
    <col min="264" max="264" width="21.140625" style="6" customWidth="1"/>
    <col min="265" max="512" width="9.140625" style="6"/>
    <col min="513" max="513" width="11.7109375" style="6" customWidth="1"/>
    <col min="514" max="514" width="77" style="6" customWidth="1"/>
    <col min="515" max="516" width="9.140625" style="6"/>
    <col min="517" max="517" width="12.85546875" style="6" customWidth="1"/>
    <col min="518" max="519" width="9.140625" style="6"/>
    <col min="520" max="520" width="21.140625" style="6" customWidth="1"/>
    <col min="521" max="768" width="9.140625" style="6"/>
    <col min="769" max="769" width="11.7109375" style="6" customWidth="1"/>
    <col min="770" max="770" width="77" style="6" customWidth="1"/>
    <col min="771" max="772" width="9.140625" style="6"/>
    <col min="773" max="773" width="12.85546875" style="6" customWidth="1"/>
    <col min="774" max="775" width="9.140625" style="6"/>
    <col min="776" max="776" width="21.140625" style="6" customWidth="1"/>
    <col min="777" max="1024" width="9.140625" style="6"/>
    <col min="1025" max="1025" width="11.7109375" style="6" customWidth="1"/>
    <col min="1026" max="1026" width="77" style="6" customWidth="1"/>
    <col min="1027" max="1028" width="9.140625" style="6"/>
    <col min="1029" max="1029" width="12.85546875" style="6" customWidth="1"/>
    <col min="1030" max="1031" width="9.140625" style="6"/>
    <col min="1032" max="1032" width="21.140625" style="6" customWidth="1"/>
    <col min="1033" max="1280" width="9.140625" style="6"/>
    <col min="1281" max="1281" width="11.7109375" style="6" customWidth="1"/>
    <col min="1282" max="1282" width="77" style="6" customWidth="1"/>
    <col min="1283" max="1284" width="9.140625" style="6"/>
    <col min="1285" max="1285" width="12.85546875" style="6" customWidth="1"/>
    <col min="1286" max="1287" width="9.140625" style="6"/>
    <col min="1288" max="1288" width="21.140625" style="6" customWidth="1"/>
    <col min="1289" max="1536" width="9.140625" style="6"/>
    <col min="1537" max="1537" width="11.7109375" style="6" customWidth="1"/>
    <col min="1538" max="1538" width="77" style="6" customWidth="1"/>
    <col min="1539" max="1540" width="9.140625" style="6"/>
    <col min="1541" max="1541" width="12.85546875" style="6" customWidth="1"/>
    <col min="1542" max="1543" width="9.140625" style="6"/>
    <col min="1544" max="1544" width="21.140625" style="6" customWidth="1"/>
    <col min="1545" max="1792" width="9.140625" style="6"/>
    <col min="1793" max="1793" width="11.7109375" style="6" customWidth="1"/>
    <col min="1794" max="1794" width="77" style="6" customWidth="1"/>
    <col min="1795" max="1796" width="9.140625" style="6"/>
    <col min="1797" max="1797" width="12.85546875" style="6" customWidth="1"/>
    <col min="1798" max="1799" width="9.140625" style="6"/>
    <col min="1800" max="1800" width="21.140625" style="6" customWidth="1"/>
    <col min="1801" max="2048" width="9.140625" style="6"/>
    <col min="2049" max="2049" width="11.7109375" style="6" customWidth="1"/>
    <col min="2050" max="2050" width="77" style="6" customWidth="1"/>
    <col min="2051" max="2052" width="9.140625" style="6"/>
    <col min="2053" max="2053" width="12.85546875" style="6" customWidth="1"/>
    <col min="2054" max="2055" width="9.140625" style="6"/>
    <col min="2056" max="2056" width="21.140625" style="6" customWidth="1"/>
    <col min="2057" max="2304" width="9.140625" style="6"/>
    <col min="2305" max="2305" width="11.7109375" style="6" customWidth="1"/>
    <col min="2306" max="2306" width="77" style="6" customWidth="1"/>
    <col min="2307" max="2308" width="9.140625" style="6"/>
    <col min="2309" max="2309" width="12.85546875" style="6" customWidth="1"/>
    <col min="2310" max="2311" width="9.140625" style="6"/>
    <col min="2312" max="2312" width="21.140625" style="6" customWidth="1"/>
    <col min="2313" max="2560" width="9.140625" style="6"/>
    <col min="2561" max="2561" width="11.7109375" style="6" customWidth="1"/>
    <col min="2562" max="2562" width="77" style="6" customWidth="1"/>
    <col min="2563" max="2564" width="9.140625" style="6"/>
    <col min="2565" max="2565" width="12.85546875" style="6" customWidth="1"/>
    <col min="2566" max="2567" width="9.140625" style="6"/>
    <col min="2568" max="2568" width="21.140625" style="6" customWidth="1"/>
    <col min="2569" max="2816" width="9.140625" style="6"/>
    <col min="2817" max="2817" width="11.7109375" style="6" customWidth="1"/>
    <col min="2818" max="2818" width="77" style="6" customWidth="1"/>
    <col min="2819" max="2820" width="9.140625" style="6"/>
    <col min="2821" max="2821" width="12.85546875" style="6" customWidth="1"/>
    <col min="2822" max="2823" width="9.140625" style="6"/>
    <col min="2824" max="2824" width="21.140625" style="6" customWidth="1"/>
    <col min="2825" max="3072" width="9.140625" style="6"/>
    <col min="3073" max="3073" width="11.7109375" style="6" customWidth="1"/>
    <col min="3074" max="3074" width="77" style="6" customWidth="1"/>
    <col min="3075" max="3076" width="9.140625" style="6"/>
    <col min="3077" max="3077" width="12.85546875" style="6" customWidth="1"/>
    <col min="3078" max="3079" width="9.140625" style="6"/>
    <col min="3080" max="3080" width="21.140625" style="6" customWidth="1"/>
    <col min="3081" max="3328" width="9.140625" style="6"/>
    <col min="3329" max="3329" width="11.7109375" style="6" customWidth="1"/>
    <col min="3330" max="3330" width="77" style="6" customWidth="1"/>
    <col min="3331" max="3332" width="9.140625" style="6"/>
    <col min="3333" max="3333" width="12.85546875" style="6" customWidth="1"/>
    <col min="3334" max="3335" width="9.140625" style="6"/>
    <col min="3336" max="3336" width="21.140625" style="6" customWidth="1"/>
    <col min="3337" max="3584" width="9.140625" style="6"/>
    <col min="3585" max="3585" width="11.7109375" style="6" customWidth="1"/>
    <col min="3586" max="3586" width="77" style="6" customWidth="1"/>
    <col min="3587" max="3588" width="9.140625" style="6"/>
    <col min="3589" max="3589" width="12.85546875" style="6" customWidth="1"/>
    <col min="3590" max="3591" width="9.140625" style="6"/>
    <col min="3592" max="3592" width="21.140625" style="6" customWidth="1"/>
    <col min="3593" max="3840" width="9.140625" style="6"/>
    <col min="3841" max="3841" width="11.7109375" style="6" customWidth="1"/>
    <col min="3842" max="3842" width="77" style="6" customWidth="1"/>
    <col min="3843" max="3844" width="9.140625" style="6"/>
    <col min="3845" max="3845" width="12.85546875" style="6" customWidth="1"/>
    <col min="3846" max="3847" width="9.140625" style="6"/>
    <col min="3848" max="3848" width="21.140625" style="6" customWidth="1"/>
    <col min="3849" max="4096" width="9.140625" style="6"/>
    <col min="4097" max="4097" width="11.7109375" style="6" customWidth="1"/>
    <col min="4098" max="4098" width="77" style="6" customWidth="1"/>
    <col min="4099" max="4100" width="9.140625" style="6"/>
    <col min="4101" max="4101" width="12.85546875" style="6" customWidth="1"/>
    <col min="4102" max="4103" width="9.140625" style="6"/>
    <col min="4104" max="4104" width="21.140625" style="6" customWidth="1"/>
    <col min="4105" max="4352" width="9.140625" style="6"/>
    <col min="4353" max="4353" width="11.7109375" style="6" customWidth="1"/>
    <col min="4354" max="4354" width="77" style="6" customWidth="1"/>
    <col min="4355" max="4356" width="9.140625" style="6"/>
    <col min="4357" max="4357" width="12.85546875" style="6" customWidth="1"/>
    <col min="4358" max="4359" width="9.140625" style="6"/>
    <col min="4360" max="4360" width="21.140625" style="6" customWidth="1"/>
    <col min="4361" max="4608" width="9.140625" style="6"/>
    <col min="4609" max="4609" width="11.7109375" style="6" customWidth="1"/>
    <col min="4610" max="4610" width="77" style="6" customWidth="1"/>
    <col min="4611" max="4612" width="9.140625" style="6"/>
    <col min="4613" max="4613" width="12.85546875" style="6" customWidth="1"/>
    <col min="4614" max="4615" width="9.140625" style="6"/>
    <col min="4616" max="4616" width="21.140625" style="6" customWidth="1"/>
    <col min="4617" max="4864" width="9.140625" style="6"/>
    <col min="4865" max="4865" width="11.7109375" style="6" customWidth="1"/>
    <col min="4866" max="4866" width="77" style="6" customWidth="1"/>
    <col min="4867" max="4868" width="9.140625" style="6"/>
    <col min="4869" max="4869" width="12.85546875" style="6" customWidth="1"/>
    <col min="4870" max="4871" width="9.140625" style="6"/>
    <col min="4872" max="4872" width="21.140625" style="6" customWidth="1"/>
    <col min="4873" max="5120" width="9.140625" style="6"/>
    <col min="5121" max="5121" width="11.7109375" style="6" customWidth="1"/>
    <col min="5122" max="5122" width="77" style="6" customWidth="1"/>
    <col min="5123" max="5124" width="9.140625" style="6"/>
    <col min="5125" max="5125" width="12.85546875" style="6" customWidth="1"/>
    <col min="5126" max="5127" width="9.140625" style="6"/>
    <col min="5128" max="5128" width="21.140625" style="6" customWidth="1"/>
    <col min="5129" max="5376" width="9.140625" style="6"/>
    <col min="5377" max="5377" width="11.7109375" style="6" customWidth="1"/>
    <col min="5378" max="5378" width="77" style="6" customWidth="1"/>
    <col min="5379" max="5380" width="9.140625" style="6"/>
    <col min="5381" max="5381" width="12.85546875" style="6" customWidth="1"/>
    <col min="5382" max="5383" width="9.140625" style="6"/>
    <col min="5384" max="5384" width="21.140625" style="6" customWidth="1"/>
    <col min="5385" max="5632" width="9.140625" style="6"/>
    <col min="5633" max="5633" width="11.7109375" style="6" customWidth="1"/>
    <col min="5634" max="5634" width="77" style="6" customWidth="1"/>
    <col min="5635" max="5636" width="9.140625" style="6"/>
    <col min="5637" max="5637" width="12.85546875" style="6" customWidth="1"/>
    <col min="5638" max="5639" width="9.140625" style="6"/>
    <col min="5640" max="5640" width="21.140625" style="6" customWidth="1"/>
    <col min="5641" max="5888" width="9.140625" style="6"/>
    <col min="5889" max="5889" width="11.7109375" style="6" customWidth="1"/>
    <col min="5890" max="5890" width="77" style="6" customWidth="1"/>
    <col min="5891" max="5892" width="9.140625" style="6"/>
    <col min="5893" max="5893" width="12.85546875" style="6" customWidth="1"/>
    <col min="5894" max="5895" width="9.140625" style="6"/>
    <col min="5896" max="5896" width="21.140625" style="6" customWidth="1"/>
    <col min="5897" max="6144" width="9.140625" style="6"/>
    <col min="6145" max="6145" width="11.7109375" style="6" customWidth="1"/>
    <col min="6146" max="6146" width="77" style="6" customWidth="1"/>
    <col min="6147" max="6148" width="9.140625" style="6"/>
    <col min="6149" max="6149" width="12.85546875" style="6" customWidth="1"/>
    <col min="6150" max="6151" width="9.140625" style="6"/>
    <col min="6152" max="6152" width="21.140625" style="6" customWidth="1"/>
    <col min="6153" max="6400" width="9.140625" style="6"/>
    <col min="6401" max="6401" width="11.7109375" style="6" customWidth="1"/>
    <col min="6402" max="6402" width="77" style="6" customWidth="1"/>
    <col min="6403" max="6404" width="9.140625" style="6"/>
    <col min="6405" max="6405" width="12.85546875" style="6" customWidth="1"/>
    <col min="6406" max="6407" width="9.140625" style="6"/>
    <col min="6408" max="6408" width="21.140625" style="6" customWidth="1"/>
    <col min="6409" max="6656" width="9.140625" style="6"/>
    <col min="6657" max="6657" width="11.7109375" style="6" customWidth="1"/>
    <col min="6658" max="6658" width="77" style="6" customWidth="1"/>
    <col min="6659" max="6660" width="9.140625" style="6"/>
    <col min="6661" max="6661" width="12.85546875" style="6" customWidth="1"/>
    <col min="6662" max="6663" width="9.140625" style="6"/>
    <col min="6664" max="6664" width="21.140625" style="6" customWidth="1"/>
    <col min="6665" max="6912" width="9.140625" style="6"/>
    <col min="6913" max="6913" width="11.7109375" style="6" customWidth="1"/>
    <col min="6914" max="6914" width="77" style="6" customWidth="1"/>
    <col min="6915" max="6916" width="9.140625" style="6"/>
    <col min="6917" max="6917" width="12.85546875" style="6" customWidth="1"/>
    <col min="6918" max="6919" width="9.140625" style="6"/>
    <col min="6920" max="6920" width="21.140625" style="6" customWidth="1"/>
    <col min="6921" max="7168" width="9.140625" style="6"/>
    <col min="7169" max="7169" width="11.7109375" style="6" customWidth="1"/>
    <col min="7170" max="7170" width="77" style="6" customWidth="1"/>
    <col min="7171" max="7172" width="9.140625" style="6"/>
    <col min="7173" max="7173" width="12.85546875" style="6" customWidth="1"/>
    <col min="7174" max="7175" width="9.140625" style="6"/>
    <col min="7176" max="7176" width="21.140625" style="6" customWidth="1"/>
    <col min="7177" max="7424" width="9.140625" style="6"/>
    <col min="7425" max="7425" width="11.7109375" style="6" customWidth="1"/>
    <col min="7426" max="7426" width="77" style="6" customWidth="1"/>
    <col min="7427" max="7428" width="9.140625" style="6"/>
    <col min="7429" max="7429" width="12.85546875" style="6" customWidth="1"/>
    <col min="7430" max="7431" width="9.140625" style="6"/>
    <col min="7432" max="7432" width="21.140625" style="6" customWidth="1"/>
    <col min="7433" max="7680" width="9.140625" style="6"/>
    <col min="7681" max="7681" width="11.7109375" style="6" customWidth="1"/>
    <col min="7682" max="7682" width="77" style="6" customWidth="1"/>
    <col min="7683" max="7684" width="9.140625" style="6"/>
    <col min="7685" max="7685" width="12.85546875" style="6" customWidth="1"/>
    <col min="7686" max="7687" width="9.140625" style="6"/>
    <col min="7688" max="7688" width="21.140625" style="6" customWidth="1"/>
    <col min="7689" max="7936" width="9.140625" style="6"/>
    <col min="7937" max="7937" width="11.7109375" style="6" customWidth="1"/>
    <col min="7938" max="7938" width="77" style="6" customWidth="1"/>
    <col min="7939" max="7940" width="9.140625" style="6"/>
    <col min="7941" max="7941" width="12.85546875" style="6" customWidth="1"/>
    <col min="7942" max="7943" width="9.140625" style="6"/>
    <col min="7944" max="7944" width="21.140625" style="6" customWidth="1"/>
    <col min="7945" max="8192" width="9.140625" style="6"/>
    <col min="8193" max="8193" width="11.7109375" style="6" customWidth="1"/>
    <col min="8194" max="8194" width="77" style="6" customWidth="1"/>
    <col min="8195" max="8196" width="9.140625" style="6"/>
    <col min="8197" max="8197" width="12.85546875" style="6" customWidth="1"/>
    <col min="8198" max="8199" width="9.140625" style="6"/>
    <col min="8200" max="8200" width="21.140625" style="6" customWidth="1"/>
    <col min="8201" max="8448" width="9.140625" style="6"/>
    <col min="8449" max="8449" width="11.7109375" style="6" customWidth="1"/>
    <col min="8450" max="8450" width="77" style="6" customWidth="1"/>
    <col min="8451" max="8452" width="9.140625" style="6"/>
    <col min="8453" max="8453" width="12.85546875" style="6" customWidth="1"/>
    <col min="8454" max="8455" width="9.140625" style="6"/>
    <col min="8456" max="8456" width="21.140625" style="6" customWidth="1"/>
    <col min="8457" max="8704" width="9.140625" style="6"/>
    <col min="8705" max="8705" width="11.7109375" style="6" customWidth="1"/>
    <col min="8706" max="8706" width="77" style="6" customWidth="1"/>
    <col min="8707" max="8708" width="9.140625" style="6"/>
    <col min="8709" max="8709" width="12.85546875" style="6" customWidth="1"/>
    <col min="8710" max="8711" width="9.140625" style="6"/>
    <col min="8712" max="8712" width="21.140625" style="6" customWidth="1"/>
    <col min="8713" max="8960" width="9.140625" style="6"/>
    <col min="8961" max="8961" width="11.7109375" style="6" customWidth="1"/>
    <col min="8962" max="8962" width="77" style="6" customWidth="1"/>
    <col min="8963" max="8964" width="9.140625" style="6"/>
    <col min="8965" max="8965" width="12.85546875" style="6" customWidth="1"/>
    <col min="8966" max="8967" width="9.140625" style="6"/>
    <col min="8968" max="8968" width="21.140625" style="6" customWidth="1"/>
    <col min="8969" max="9216" width="9.140625" style="6"/>
    <col min="9217" max="9217" width="11.7109375" style="6" customWidth="1"/>
    <col min="9218" max="9218" width="77" style="6" customWidth="1"/>
    <col min="9219" max="9220" width="9.140625" style="6"/>
    <col min="9221" max="9221" width="12.85546875" style="6" customWidth="1"/>
    <col min="9222" max="9223" width="9.140625" style="6"/>
    <col min="9224" max="9224" width="21.140625" style="6" customWidth="1"/>
    <col min="9225" max="9472" width="9.140625" style="6"/>
    <col min="9473" max="9473" width="11.7109375" style="6" customWidth="1"/>
    <col min="9474" max="9474" width="77" style="6" customWidth="1"/>
    <col min="9475" max="9476" width="9.140625" style="6"/>
    <col min="9477" max="9477" width="12.85546875" style="6" customWidth="1"/>
    <col min="9478" max="9479" width="9.140625" style="6"/>
    <col min="9480" max="9480" width="21.140625" style="6" customWidth="1"/>
    <col min="9481" max="9728" width="9.140625" style="6"/>
    <col min="9729" max="9729" width="11.7109375" style="6" customWidth="1"/>
    <col min="9730" max="9730" width="77" style="6" customWidth="1"/>
    <col min="9731" max="9732" width="9.140625" style="6"/>
    <col min="9733" max="9733" width="12.85546875" style="6" customWidth="1"/>
    <col min="9734" max="9735" width="9.140625" style="6"/>
    <col min="9736" max="9736" width="21.140625" style="6" customWidth="1"/>
    <col min="9737" max="9984" width="9.140625" style="6"/>
    <col min="9985" max="9985" width="11.7109375" style="6" customWidth="1"/>
    <col min="9986" max="9986" width="77" style="6" customWidth="1"/>
    <col min="9987" max="9988" width="9.140625" style="6"/>
    <col min="9989" max="9989" width="12.85546875" style="6" customWidth="1"/>
    <col min="9990" max="9991" width="9.140625" style="6"/>
    <col min="9992" max="9992" width="21.140625" style="6" customWidth="1"/>
    <col min="9993" max="10240" width="9.140625" style="6"/>
    <col min="10241" max="10241" width="11.7109375" style="6" customWidth="1"/>
    <col min="10242" max="10242" width="77" style="6" customWidth="1"/>
    <col min="10243" max="10244" width="9.140625" style="6"/>
    <col min="10245" max="10245" width="12.85546875" style="6" customWidth="1"/>
    <col min="10246" max="10247" width="9.140625" style="6"/>
    <col min="10248" max="10248" width="21.140625" style="6" customWidth="1"/>
    <col min="10249" max="10496" width="9.140625" style="6"/>
    <col min="10497" max="10497" width="11.7109375" style="6" customWidth="1"/>
    <col min="10498" max="10498" width="77" style="6" customWidth="1"/>
    <col min="10499" max="10500" width="9.140625" style="6"/>
    <col min="10501" max="10501" width="12.85546875" style="6" customWidth="1"/>
    <col min="10502" max="10503" width="9.140625" style="6"/>
    <col min="10504" max="10504" width="21.140625" style="6" customWidth="1"/>
    <col min="10505" max="10752" width="9.140625" style="6"/>
    <col min="10753" max="10753" width="11.7109375" style="6" customWidth="1"/>
    <col min="10754" max="10754" width="77" style="6" customWidth="1"/>
    <col min="10755" max="10756" width="9.140625" style="6"/>
    <col min="10757" max="10757" width="12.85546875" style="6" customWidth="1"/>
    <col min="10758" max="10759" width="9.140625" style="6"/>
    <col min="10760" max="10760" width="21.140625" style="6" customWidth="1"/>
    <col min="10761" max="11008" width="9.140625" style="6"/>
    <col min="11009" max="11009" width="11.7109375" style="6" customWidth="1"/>
    <col min="11010" max="11010" width="77" style="6" customWidth="1"/>
    <col min="11011" max="11012" width="9.140625" style="6"/>
    <col min="11013" max="11013" width="12.85546875" style="6" customWidth="1"/>
    <col min="11014" max="11015" width="9.140625" style="6"/>
    <col min="11016" max="11016" width="21.140625" style="6" customWidth="1"/>
    <col min="11017" max="11264" width="9.140625" style="6"/>
    <col min="11265" max="11265" width="11.7109375" style="6" customWidth="1"/>
    <col min="11266" max="11266" width="77" style="6" customWidth="1"/>
    <col min="11267" max="11268" width="9.140625" style="6"/>
    <col min="11269" max="11269" width="12.85546875" style="6" customWidth="1"/>
    <col min="11270" max="11271" width="9.140625" style="6"/>
    <col min="11272" max="11272" width="21.140625" style="6" customWidth="1"/>
    <col min="11273" max="11520" width="9.140625" style="6"/>
    <col min="11521" max="11521" width="11.7109375" style="6" customWidth="1"/>
    <col min="11522" max="11522" width="77" style="6" customWidth="1"/>
    <col min="11523" max="11524" width="9.140625" style="6"/>
    <col min="11525" max="11525" width="12.85546875" style="6" customWidth="1"/>
    <col min="11526" max="11527" width="9.140625" style="6"/>
    <col min="11528" max="11528" width="21.140625" style="6" customWidth="1"/>
    <col min="11529" max="11776" width="9.140625" style="6"/>
    <col min="11777" max="11777" width="11.7109375" style="6" customWidth="1"/>
    <col min="11778" max="11778" width="77" style="6" customWidth="1"/>
    <col min="11779" max="11780" width="9.140625" style="6"/>
    <col min="11781" max="11781" width="12.85546875" style="6" customWidth="1"/>
    <col min="11782" max="11783" width="9.140625" style="6"/>
    <col min="11784" max="11784" width="21.140625" style="6" customWidth="1"/>
    <col min="11785" max="12032" width="9.140625" style="6"/>
    <col min="12033" max="12033" width="11.7109375" style="6" customWidth="1"/>
    <col min="12034" max="12034" width="77" style="6" customWidth="1"/>
    <col min="12035" max="12036" width="9.140625" style="6"/>
    <col min="12037" max="12037" width="12.85546875" style="6" customWidth="1"/>
    <col min="12038" max="12039" width="9.140625" style="6"/>
    <col min="12040" max="12040" width="21.140625" style="6" customWidth="1"/>
    <col min="12041" max="12288" width="9.140625" style="6"/>
    <col min="12289" max="12289" width="11.7109375" style="6" customWidth="1"/>
    <col min="12290" max="12290" width="77" style="6" customWidth="1"/>
    <col min="12291" max="12292" width="9.140625" style="6"/>
    <col min="12293" max="12293" width="12.85546875" style="6" customWidth="1"/>
    <col min="12294" max="12295" width="9.140625" style="6"/>
    <col min="12296" max="12296" width="21.140625" style="6" customWidth="1"/>
    <col min="12297" max="12544" width="9.140625" style="6"/>
    <col min="12545" max="12545" width="11.7109375" style="6" customWidth="1"/>
    <col min="12546" max="12546" width="77" style="6" customWidth="1"/>
    <col min="12547" max="12548" width="9.140625" style="6"/>
    <col min="12549" max="12549" width="12.85546875" style="6" customWidth="1"/>
    <col min="12550" max="12551" width="9.140625" style="6"/>
    <col min="12552" max="12552" width="21.140625" style="6" customWidth="1"/>
    <col min="12553" max="12800" width="9.140625" style="6"/>
    <col min="12801" max="12801" width="11.7109375" style="6" customWidth="1"/>
    <col min="12802" max="12802" width="77" style="6" customWidth="1"/>
    <col min="12803" max="12804" width="9.140625" style="6"/>
    <col min="12805" max="12805" width="12.85546875" style="6" customWidth="1"/>
    <col min="12806" max="12807" width="9.140625" style="6"/>
    <col min="12808" max="12808" width="21.140625" style="6" customWidth="1"/>
    <col min="12809" max="13056" width="9.140625" style="6"/>
    <col min="13057" max="13057" width="11.7109375" style="6" customWidth="1"/>
    <col min="13058" max="13058" width="77" style="6" customWidth="1"/>
    <col min="13059" max="13060" width="9.140625" style="6"/>
    <col min="13061" max="13061" width="12.85546875" style="6" customWidth="1"/>
    <col min="13062" max="13063" width="9.140625" style="6"/>
    <col min="13064" max="13064" width="21.140625" style="6" customWidth="1"/>
    <col min="13065" max="13312" width="9.140625" style="6"/>
    <col min="13313" max="13313" width="11.7109375" style="6" customWidth="1"/>
    <col min="13314" max="13314" width="77" style="6" customWidth="1"/>
    <col min="13315" max="13316" width="9.140625" style="6"/>
    <col min="13317" max="13317" width="12.85546875" style="6" customWidth="1"/>
    <col min="13318" max="13319" width="9.140625" style="6"/>
    <col min="13320" max="13320" width="21.140625" style="6" customWidth="1"/>
    <col min="13321" max="13568" width="9.140625" style="6"/>
    <col min="13569" max="13569" width="11.7109375" style="6" customWidth="1"/>
    <col min="13570" max="13570" width="77" style="6" customWidth="1"/>
    <col min="13571" max="13572" width="9.140625" style="6"/>
    <col min="13573" max="13573" width="12.85546875" style="6" customWidth="1"/>
    <col min="13574" max="13575" width="9.140625" style="6"/>
    <col min="13576" max="13576" width="21.140625" style="6" customWidth="1"/>
    <col min="13577" max="13824" width="9.140625" style="6"/>
    <col min="13825" max="13825" width="11.7109375" style="6" customWidth="1"/>
    <col min="13826" max="13826" width="77" style="6" customWidth="1"/>
    <col min="13827" max="13828" width="9.140625" style="6"/>
    <col min="13829" max="13829" width="12.85546875" style="6" customWidth="1"/>
    <col min="13830" max="13831" width="9.140625" style="6"/>
    <col min="13832" max="13832" width="21.140625" style="6" customWidth="1"/>
    <col min="13833" max="14080" width="9.140625" style="6"/>
    <col min="14081" max="14081" width="11.7109375" style="6" customWidth="1"/>
    <col min="14082" max="14082" width="77" style="6" customWidth="1"/>
    <col min="14083" max="14084" width="9.140625" style="6"/>
    <col min="14085" max="14085" width="12.85546875" style="6" customWidth="1"/>
    <col min="14086" max="14087" width="9.140625" style="6"/>
    <col min="14088" max="14088" width="21.140625" style="6" customWidth="1"/>
    <col min="14089" max="14336" width="9.140625" style="6"/>
    <col min="14337" max="14337" width="11.7109375" style="6" customWidth="1"/>
    <col min="14338" max="14338" width="77" style="6" customWidth="1"/>
    <col min="14339" max="14340" width="9.140625" style="6"/>
    <col min="14341" max="14341" width="12.85546875" style="6" customWidth="1"/>
    <col min="14342" max="14343" width="9.140625" style="6"/>
    <col min="14344" max="14344" width="21.140625" style="6" customWidth="1"/>
    <col min="14345" max="14592" width="9.140625" style="6"/>
    <col min="14593" max="14593" width="11.7109375" style="6" customWidth="1"/>
    <col min="14594" max="14594" width="77" style="6" customWidth="1"/>
    <col min="14595" max="14596" width="9.140625" style="6"/>
    <col min="14597" max="14597" width="12.85546875" style="6" customWidth="1"/>
    <col min="14598" max="14599" width="9.140625" style="6"/>
    <col min="14600" max="14600" width="21.140625" style="6" customWidth="1"/>
    <col min="14601" max="14848" width="9.140625" style="6"/>
    <col min="14849" max="14849" width="11.7109375" style="6" customWidth="1"/>
    <col min="14850" max="14850" width="77" style="6" customWidth="1"/>
    <col min="14851" max="14852" width="9.140625" style="6"/>
    <col min="14853" max="14853" width="12.85546875" style="6" customWidth="1"/>
    <col min="14854" max="14855" width="9.140625" style="6"/>
    <col min="14856" max="14856" width="21.140625" style="6" customWidth="1"/>
    <col min="14857" max="15104" width="9.140625" style="6"/>
    <col min="15105" max="15105" width="11.7109375" style="6" customWidth="1"/>
    <col min="15106" max="15106" width="77" style="6" customWidth="1"/>
    <col min="15107" max="15108" width="9.140625" style="6"/>
    <col min="15109" max="15109" width="12.85546875" style="6" customWidth="1"/>
    <col min="15110" max="15111" width="9.140625" style="6"/>
    <col min="15112" max="15112" width="21.140625" style="6" customWidth="1"/>
    <col min="15113" max="15360" width="9.140625" style="6"/>
    <col min="15361" max="15361" width="11.7109375" style="6" customWidth="1"/>
    <col min="15362" max="15362" width="77" style="6" customWidth="1"/>
    <col min="15363" max="15364" width="9.140625" style="6"/>
    <col min="15365" max="15365" width="12.85546875" style="6" customWidth="1"/>
    <col min="15366" max="15367" width="9.140625" style="6"/>
    <col min="15368" max="15368" width="21.140625" style="6" customWidth="1"/>
    <col min="15369" max="15616" width="9.140625" style="6"/>
    <col min="15617" max="15617" width="11.7109375" style="6" customWidth="1"/>
    <col min="15618" max="15618" width="77" style="6" customWidth="1"/>
    <col min="15619" max="15620" width="9.140625" style="6"/>
    <col min="15621" max="15621" width="12.85546875" style="6" customWidth="1"/>
    <col min="15622" max="15623" width="9.140625" style="6"/>
    <col min="15624" max="15624" width="21.140625" style="6" customWidth="1"/>
    <col min="15625" max="15872" width="9.140625" style="6"/>
    <col min="15873" max="15873" width="11.7109375" style="6" customWidth="1"/>
    <col min="15874" max="15874" width="77" style="6" customWidth="1"/>
    <col min="15875" max="15876" width="9.140625" style="6"/>
    <col min="15877" max="15877" width="12.85546875" style="6" customWidth="1"/>
    <col min="15878" max="15879" width="9.140625" style="6"/>
    <col min="15880" max="15880" width="21.140625" style="6" customWidth="1"/>
    <col min="15881" max="16128" width="9.140625" style="6"/>
    <col min="16129" max="16129" width="11.7109375" style="6" customWidth="1"/>
    <col min="16130" max="16130" width="77" style="6" customWidth="1"/>
    <col min="16131" max="16132" width="9.140625" style="6"/>
    <col min="16133" max="16133" width="12.85546875" style="6" customWidth="1"/>
    <col min="16134" max="16135" width="9.140625" style="6"/>
    <col min="16136" max="16136" width="21.140625" style="6" customWidth="1"/>
    <col min="16137" max="16384" width="9.140625" style="6"/>
  </cols>
  <sheetData>
    <row r="1" spans="1:8" ht="17.25">
      <c r="A1" s="1"/>
      <c r="B1" s="2"/>
      <c r="C1" s="3"/>
      <c r="D1" s="3"/>
      <c r="E1" s="3"/>
      <c r="F1" s="4"/>
      <c r="G1" s="3"/>
      <c r="H1" s="5" t="s">
        <v>0</v>
      </c>
    </row>
    <row r="2" spans="1:8" ht="16.5">
      <c r="A2" s="1"/>
      <c r="B2" s="7"/>
      <c r="C2" s="1"/>
      <c r="D2" s="8"/>
      <c r="E2" s="9"/>
      <c r="F2" s="1"/>
      <c r="G2" s="3"/>
      <c r="H2" s="10" t="s">
        <v>1</v>
      </c>
    </row>
    <row r="3" spans="1:8" ht="16.5">
      <c r="A3" s="1"/>
      <c r="B3" s="7"/>
      <c r="C3" s="1"/>
      <c r="D3" s="8"/>
      <c r="E3" s="9"/>
      <c r="F3" s="1"/>
      <c r="G3" s="3"/>
      <c r="H3" s="10" t="s">
        <v>2</v>
      </c>
    </row>
    <row r="4" spans="1:8" ht="16.5">
      <c r="A4" s="1"/>
      <c r="B4" s="7"/>
      <c r="C4" s="1"/>
      <c r="D4" s="11"/>
      <c r="E4" s="11"/>
      <c r="F4" s="11"/>
      <c r="G4" s="3"/>
      <c r="H4" s="12" t="s">
        <v>3</v>
      </c>
    </row>
    <row r="5" spans="1:8" ht="16.5">
      <c r="A5" s="1"/>
      <c r="B5" s="7"/>
      <c r="C5" s="1"/>
      <c r="D5" s="8"/>
      <c r="E5" s="9"/>
      <c r="F5" s="1"/>
      <c r="G5" s="13"/>
      <c r="H5" s="14"/>
    </row>
    <row r="6" spans="1:8" ht="16.5">
      <c r="A6" s="15" t="s">
        <v>4</v>
      </c>
      <c r="B6" s="15"/>
      <c r="C6" s="15"/>
      <c r="D6" s="15"/>
      <c r="E6" s="15"/>
      <c r="F6" s="15"/>
      <c r="G6" s="15"/>
      <c r="H6" s="15"/>
    </row>
    <row r="7" spans="1:8" ht="16.5">
      <c r="A7" s="16"/>
      <c r="B7" s="16"/>
      <c r="C7" s="16"/>
      <c r="D7" s="16"/>
      <c r="E7" s="16"/>
      <c r="F7" s="16"/>
      <c r="G7" s="16"/>
      <c r="H7" s="17" t="s">
        <v>5</v>
      </c>
    </row>
    <row r="8" spans="1:8" ht="121.5" customHeight="1">
      <c r="A8" s="18" t="s">
        <v>6</v>
      </c>
      <c r="B8" s="19" t="s">
        <v>7</v>
      </c>
      <c r="C8" s="20" t="s">
        <v>8</v>
      </c>
      <c r="D8" s="21" t="s">
        <v>9</v>
      </c>
      <c r="E8" s="22" t="s">
        <v>10</v>
      </c>
      <c r="F8" s="20" t="s">
        <v>11</v>
      </c>
      <c r="G8" s="20" t="s">
        <v>12</v>
      </c>
      <c r="H8" s="23" t="s">
        <v>13</v>
      </c>
    </row>
    <row r="9" spans="1:8" ht="19.5">
      <c r="A9" s="24" t="s">
        <v>14</v>
      </c>
      <c r="B9" s="25" t="s">
        <v>15</v>
      </c>
      <c r="C9" s="26">
        <v>883</v>
      </c>
      <c r="D9" s="27"/>
      <c r="E9" s="24"/>
      <c r="F9" s="26"/>
      <c r="G9" s="26"/>
      <c r="H9" s="28">
        <f>H10</f>
        <v>0</v>
      </c>
    </row>
    <row r="10" spans="1:8" ht="18.75">
      <c r="A10" s="29" t="s">
        <v>16</v>
      </c>
      <c r="B10" s="30" t="s">
        <v>17</v>
      </c>
      <c r="C10" s="31">
        <v>883</v>
      </c>
      <c r="D10" s="32" t="s">
        <v>18</v>
      </c>
      <c r="E10" s="29"/>
      <c r="F10" s="31"/>
      <c r="G10" s="31"/>
      <c r="H10" s="33">
        <f>H11</f>
        <v>0</v>
      </c>
    </row>
    <row r="11" spans="1:8" ht="49.5">
      <c r="A11" s="34" t="s">
        <v>19</v>
      </c>
      <c r="B11" s="35" t="s">
        <v>20</v>
      </c>
      <c r="C11" s="36">
        <v>883</v>
      </c>
      <c r="D11" s="37" t="s">
        <v>21</v>
      </c>
      <c r="E11" s="34"/>
      <c r="F11" s="34"/>
      <c r="G11" s="34"/>
      <c r="H11" s="38">
        <f>H12</f>
        <v>0</v>
      </c>
    </row>
    <row r="12" spans="1:8" ht="33">
      <c r="A12" s="39" t="s">
        <v>22</v>
      </c>
      <c r="B12" s="40" t="s">
        <v>23</v>
      </c>
      <c r="C12" s="41">
        <v>883</v>
      </c>
      <c r="D12" s="42" t="s">
        <v>21</v>
      </c>
      <c r="E12" s="39" t="s">
        <v>24</v>
      </c>
      <c r="F12" s="39"/>
      <c r="G12" s="39"/>
      <c r="H12" s="43">
        <f>H13</f>
        <v>0</v>
      </c>
    </row>
    <row r="13" spans="1:8" ht="21" customHeight="1">
      <c r="A13" s="44" t="s">
        <v>25</v>
      </c>
      <c r="B13" s="45" t="s">
        <v>26</v>
      </c>
      <c r="C13" s="46">
        <v>883</v>
      </c>
      <c r="D13" s="47" t="s">
        <v>21</v>
      </c>
      <c r="E13" s="44" t="s">
        <v>27</v>
      </c>
      <c r="F13" s="44"/>
      <c r="G13" s="44"/>
      <c r="H13" s="48">
        <f>H14+H15+H16</f>
        <v>0</v>
      </c>
    </row>
    <row r="14" spans="1:8" ht="16.5">
      <c r="A14" s="18" t="s">
        <v>28</v>
      </c>
      <c r="B14" s="49" t="s">
        <v>29</v>
      </c>
      <c r="C14" s="19">
        <v>883</v>
      </c>
      <c r="D14" s="50" t="s">
        <v>21</v>
      </c>
      <c r="E14" s="18" t="s">
        <v>27</v>
      </c>
      <c r="F14" s="18" t="s">
        <v>30</v>
      </c>
      <c r="G14" s="18" t="s">
        <v>31</v>
      </c>
      <c r="H14" s="23">
        <v>-16.2</v>
      </c>
    </row>
    <row r="15" spans="1:8" ht="16.5">
      <c r="A15" s="18" t="s">
        <v>32</v>
      </c>
      <c r="B15" s="49" t="s">
        <v>33</v>
      </c>
      <c r="C15" s="19">
        <v>883</v>
      </c>
      <c r="D15" s="50" t="s">
        <v>21</v>
      </c>
      <c r="E15" s="18" t="s">
        <v>27</v>
      </c>
      <c r="F15" s="18" t="s">
        <v>30</v>
      </c>
      <c r="G15" s="18" t="s">
        <v>34</v>
      </c>
      <c r="H15" s="23">
        <v>-4.4000000000000004</v>
      </c>
    </row>
    <row r="16" spans="1:8" ht="16.5">
      <c r="A16" s="18" t="s">
        <v>35</v>
      </c>
      <c r="B16" s="49" t="s">
        <v>36</v>
      </c>
      <c r="C16" s="19">
        <v>883</v>
      </c>
      <c r="D16" s="50" t="s">
        <v>21</v>
      </c>
      <c r="E16" s="18" t="s">
        <v>27</v>
      </c>
      <c r="F16" s="18" t="s">
        <v>37</v>
      </c>
      <c r="G16" s="18" t="s">
        <v>38</v>
      </c>
      <c r="H16" s="23">
        <v>20.6</v>
      </c>
    </row>
    <row r="17" spans="1:8" ht="17.25">
      <c r="A17" s="51" t="s">
        <v>39</v>
      </c>
      <c r="B17" s="52" t="s">
        <v>40</v>
      </c>
      <c r="C17" s="53">
        <v>980</v>
      </c>
      <c r="D17" s="54"/>
      <c r="E17" s="55"/>
      <c r="F17" s="55"/>
      <c r="G17" s="55"/>
      <c r="H17" s="56">
        <f>H18+H36+H29+H46</f>
        <v>0</v>
      </c>
    </row>
    <row r="18" spans="1:8" ht="23.25" customHeight="1">
      <c r="A18" s="57" t="s">
        <v>16</v>
      </c>
      <c r="B18" s="58" t="s">
        <v>17</v>
      </c>
      <c r="C18" s="59">
        <v>980</v>
      </c>
      <c r="D18" s="60" t="s">
        <v>18</v>
      </c>
      <c r="E18" s="61"/>
      <c r="F18" s="61"/>
      <c r="G18" s="61"/>
      <c r="H18" s="62">
        <f>H19</f>
        <v>-38.9</v>
      </c>
    </row>
    <row r="19" spans="1:8" ht="49.5">
      <c r="A19" s="63" t="s">
        <v>19</v>
      </c>
      <c r="B19" s="64" t="s">
        <v>41</v>
      </c>
      <c r="C19" s="65">
        <v>980</v>
      </c>
      <c r="D19" s="66" t="s">
        <v>42</v>
      </c>
      <c r="E19" s="66"/>
      <c r="F19" s="63"/>
      <c r="G19" s="63"/>
      <c r="H19" s="67">
        <f>H20</f>
        <v>-38.9</v>
      </c>
    </row>
    <row r="20" spans="1:8" ht="16.5">
      <c r="A20" s="68" t="s">
        <v>22</v>
      </c>
      <c r="B20" s="45" t="s">
        <v>43</v>
      </c>
      <c r="C20" s="69">
        <v>980</v>
      </c>
      <c r="D20" s="70" t="s">
        <v>42</v>
      </c>
      <c r="E20" s="70" t="s">
        <v>44</v>
      </c>
      <c r="F20" s="71"/>
      <c r="G20" s="71"/>
      <c r="H20" s="72">
        <f>H21</f>
        <v>-38.9</v>
      </c>
    </row>
    <row r="21" spans="1:8" ht="33">
      <c r="A21" s="68" t="s">
        <v>25</v>
      </c>
      <c r="B21" s="45" t="s">
        <v>45</v>
      </c>
      <c r="C21" s="69">
        <v>980</v>
      </c>
      <c r="D21" s="70" t="s">
        <v>42</v>
      </c>
      <c r="E21" s="70" t="s">
        <v>46</v>
      </c>
      <c r="F21" s="71"/>
      <c r="G21" s="71"/>
      <c r="H21" s="73">
        <f>SUM(H22:H28)</f>
        <v>-38.9</v>
      </c>
    </row>
    <row r="22" spans="1:8" ht="16.5">
      <c r="A22" s="74" t="s">
        <v>28</v>
      </c>
      <c r="B22" s="49" t="s">
        <v>29</v>
      </c>
      <c r="C22" s="19">
        <v>980</v>
      </c>
      <c r="D22" s="75" t="s">
        <v>42</v>
      </c>
      <c r="E22" s="75" t="s">
        <v>46</v>
      </c>
      <c r="F22" s="74" t="s">
        <v>30</v>
      </c>
      <c r="G22" s="74" t="s">
        <v>31</v>
      </c>
      <c r="H22" s="76">
        <v>-38.9</v>
      </c>
    </row>
    <row r="23" spans="1:8" ht="16.5">
      <c r="A23" s="74" t="s">
        <v>32</v>
      </c>
      <c r="B23" s="49" t="s">
        <v>47</v>
      </c>
      <c r="C23" s="74" t="s">
        <v>48</v>
      </c>
      <c r="D23" s="75" t="s">
        <v>42</v>
      </c>
      <c r="E23" s="75" t="s">
        <v>46</v>
      </c>
      <c r="F23" s="74" t="s">
        <v>49</v>
      </c>
      <c r="G23" s="74" t="s">
        <v>50</v>
      </c>
      <c r="H23" s="77">
        <v>36.200000000000003</v>
      </c>
    </row>
    <row r="24" spans="1:8" ht="16.5">
      <c r="A24" s="74" t="s">
        <v>35</v>
      </c>
      <c r="B24" s="49" t="s">
        <v>51</v>
      </c>
      <c r="C24" s="19">
        <v>980</v>
      </c>
      <c r="D24" s="75" t="s">
        <v>42</v>
      </c>
      <c r="E24" s="75" t="s">
        <v>46</v>
      </c>
      <c r="F24" s="74" t="s">
        <v>49</v>
      </c>
      <c r="G24" s="74" t="s">
        <v>52</v>
      </c>
      <c r="H24" s="76">
        <v>2.9</v>
      </c>
    </row>
    <row r="25" spans="1:8" ht="16.5">
      <c r="A25" s="74" t="s">
        <v>53</v>
      </c>
      <c r="B25" s="49" t="s">
        <v>54</v>
      </c>
      <c r="C25" s="19">
        <v>980</v>
      </c>
      <c r="D25" s="75" t="s">
        <v>42</v>
      </c>
      <c r="E25" s="75" t="s">
        <v>46</v>
      </c>
      <c r="F25" s="74" t="s">
        <v>37</v>
      </c>
      <c r="G25" s="74" t="s">
        <v>55</v>
      </c>
      <c r="H25" s="23">
        <v>8.6</v>
      </c>
    </row>
    <row r="26" spans="1:8" ht="16.5">
      <c r="A26" s="74" t="s">
        <v>56</v>
      </c>
      <c r="B26" s="49" t="s">
        <v>36</v>
      </c>
      <c r="C26" s="19">
        <v>980</v>
      </c>
      <c r="D26" s="75" t="s">
        <v>42</v>
      </c>
      <c r="E26" s="75" t="s">
        <v>46</v>
      </c>
      <c r="F26" s="74" t="s">
        <v>37</v>
      </c>
      <c r="G26" s="74" t="s">
        <v>38</v>
      </c>
      <c r="H26" s="23">
        <v>-8.6</v>
      </c>
    </row>
    <row r="27" spans="1:8" ht="16.5">
      <c r="A27" s="74" t="s">
        <v>57</v>
      </c>
      <c r="B27" s="49" t="s">
        <v>47</v>
      </c>
      <c r="C27" s="19">
        <v>980</v>
      </c>
      <c r="D27" s="75" t="s">
        <v>42</v>
      </c>
      <c r="E27" s="75" t="s">
        <v>46</v>
      </c>
      <c r="F27" s="74" t="s">
        <v>37</v>
      </c>
      <c r="G27" s="74" t="s">
        <v>50</v>
      </c>
      <c r="H27" s="23">
        <v>-39.9</v>
      </c>
    </row>
    <row r="28" spans="1:8" ht="16.5">
      <c r="A28" s="74" t="s">
        <v>58</v>
      </c>
      <c r="B28" s="49" t="s">
        <v>51</v>
      </c>
      <c r="C28" s="19">
        <v>980</v>
      </c>
      <c r="D28" s="75" t="s">
        <v>42</v>
      </c>
      <c r="E28" s="75" t="s">
        <v>46</v>
      </c>
      <c r="F28" s="74" t="s">
        <v>37</v>
      </c>
      <c r="G28" s="74" t="s">
        <v>52</v>
      </c>
      <c r="H28" s="23">
        <v>0.8</v>
      </c>
    </row>
    <row r="29" spans="1:8" ht="16.5">
      <c r="A29" s="78" t="s">
        <v>59</v>
      </c>
      <c r="B29" s="58" t="s">
        <v>60</v>
      </c>
      <c r="C29" s="79">
        <v>980</v>
      </c>
      <c r="D29" s="80" t="s">
        <v>61</v>
      </c>
      <c r="E29" s="80"/>
      <c r="F29" s="81"/>
      <c r="G29" s="81"/>
      <c r="H29" s="82">
        <f>H30</f>
        <v>0</v>
      </c>
    </row>
    <row r="30" spans="1:8" ht="16.5">
      <c r="A30" s="63" t="s">
        <v>62</v>
      </c>
      <c r="B30" s="64" t="s">
        <v>63</v>
      </c>
      <c r="C30" s="65">
        <v>980</v>
      </c>
      <c r="D30" s="66" t="s">
        <v>64</v>
      </c>
      <c r="E30" s="66"/>
      <c r="F30" s="83"/>
      <c r="G30" s="83"/>
      <c r="H30" s="84">
        <f>H31</f>
        <v>0</v>
      </c>
    </row>
    <row r="31" spans="1:8" ht="16.5">
      <c r="A31" s="85" t="s">
        <v>65</v>
      </c>
      <c r="B31" s="86" t="s">
        <v>66</v>
      </c>
      <c r="C31" s="87">
        <v>980</v>
      </c>
      <c r="D31" s="88" t="s">
        <v>64</v>
      </c>
      <c r="E31" s="88" t="s">
        <v>67</v>
      </c>
      <c r="F31" s="89"/>
      <c r="G31" s="89"/>
      <c r="H31" s="90">
        <f>H32</f>
        <v>0</v>
      </c>
    </row>
    <row r="32" spans="1:8" ht="49.5">
      <c r="A32" s="85" t="s">
        <v>68</v>
      </c>
      <c r="B32" s="91" t="s">
        <v>69</v>
      </c>
      <c r="C32" s="92">
        <v>980</v>
      </c>
      <c r="D32" s="93" t="s">
        <v>64</v>
      </c>
      <c r="E32" s="93" t="s">
        <v>70</v>
      </c>
      <c r="F32" s="94"/>
      <c r="G32" s="94"/>
      <c r="H32" s="95">
        <f>H33</f>
        <v>0</v>
      </c>
    </row>
    <row r="33" spans="1:8" ht="66">
      <c r="A33" s="96" t="s">
        <v>71</v>
      </c>
      <c r="B33" s="97" t="s">
        <v>72</v>
      </c>
      <c r="C33" s="98">
        <v>980</v>
      </c>
      <c r="D33" s="99" t="s">
        <v>64</v>
      </c>
      <c r="E33" s="99" t="s">
        <v>73</v>
      </c>
      <c r="F33" s="100"/>
      <c r="G33" s="100"/>
      <c r="H33" s="101">
        <f>H34+H35</f>
        <v>0</v>
      </c>
    </row>
    <row r="34" spans="1:8" ht="16.5">
      <c r="A34" s="102" t="s">
        <v>74</v>
      </c>
      <c r="B34" s="49" t="s">
        <v>36</v>
      </c>
      <c r="C34" s="103">
        <v>980</v>
      </c>
      <c r="D34" s="104" t="s">
        <v>64</v>
      </c>
      <c r="E34" s="104" t="s">
        <v>73</v>
      </c>
      <c r="F34" s="105">
        <v>244</v>
      </c>
      <c r="G34" s="105">
        <v>226</v>
      </c>
      <c r="H34" s="23">
        <v>-152</v>
      </c>
    </row>
    <row r="35" spans="1:8" ht="16.5">
      <c r="A35" s="102" t="s">
        <v>75</v>
      </c>
      <c r="B35" s="49" t="s">
        <v>47</v>
      </c>
      <c r="C35" s="103">
        <v>980</v>
      </c>
      <c r="D35" s="104" t="s">
        <v>64</v>
      </c>
      <c r="E35" s="104" t="s">
        <v>73</v>
      </c>
      <c r="F35" s="105">
        <v>244</v>
      </c>
      <c r="G35" s="105">
        <v>310</v>
      </c>
      <c r="H35" s="23">
        <v>152</v>
      </c>
    </row>
    <row r="36" spans="1:8" ht="16.5">
      <c r="A36" s="106" t="s">
        <v>76</v>
      </c>
      <c r="B36" s="58" t="s">
        <v>77</v>
      </c>
      <c r="C36" s="78" t="s">
        <v>48</v>
      </c>
      <c r="D36" s="78" t="s">
        <v>78</v>
      </c>
      <c r="E36" s="78"/>
      <c r="F36" s="78"/>
      <c r="G36" s="78"/>
      <c r="H36" s="82">
        <f>H37</f>
        <v>0</v>
      </c>
    </row>
    <row r="37" spans="1:8" ht="16.5">
      <c r="A37" s="107" t="s">
        <v>79</v>
      </c>
      <c r="B37" s="108" t="s">
        <v>80</v>
      </c>
      <c r="C37" s="109">
        <v>980</v>
      </c>
      <c r="D37" s="110" t="s">
        <v>81</v>
      </c>
      <c r="E37" s="63"/>
      <c r="F37" s="111"/>
      <c r="G37" s="111"/>
      <c r="H37" s="112">
        <f>H38</f>
        <v>0</v>
      </c>
    </row>
    <row r="38" spans="1:8" ht="16.5">
      <c r="A38" s="113" t="s">
        <v>82</v>
      </c>
      <c r="B38" s="86" t="s">
        <v>83</v>
      </c>
      <c r="C38" s="114">
        <v>980</v>
      </c>
      <c r="D38" s="115" t="s">
        <v>81</v>
      </c>
      <c r="E38" s="85" t="s">
        <v>67</v>
      </c>
      <c r="F38" s="116"/>
      <c r="G38" s="116"/>
      <c r="H38" s="117">
        <f>H39+H43</f>
        <v>0</v>
      </c>
    </row>
    <row r="39" spans="1:8" ht="18.75" customHeight="1">
      <c r="A39" s="118" t="s">
        <v>84</v>
      </c>
      <c r="B39" s="119" t="s">
        <v>85</v>
      </c>
      <c r="C39" s="118" t="s">
        <v>48</v>
      </c>
      <c r="D39" s="118" t="s">
        <v>81</v>
      </c>
      <c r="E39" s="118" t="s">
        <v>86</v>
      </c>
      <c r="F39" s="118"/>
      <c r="G39" s="118"/>
      <c r="H39" s="120">
        <f>H41+H42+H40</f>
        <v>0</v>
      </c>
    </row>
    <row r="40" spans="1:8" ht="16.5">
      <c r="A40" s="118" t="s">
        <v>87</v>
      </c>
      <c r="B40" s="49" t="s">
        <v>54</v>
      </c>
      <c r="C40" s="74" t="s">
        <v>48</v>
      </c>
      <c r="D40" s="74" t="s">
        <v>81</v>
      </c>
      <c r="E40" s="74" t="s">
        <v>86</v>
      </c>
      <c r="F40" s="121">
        <v>244</v>
      </c>
      <c r="G40" s="74" t="s">
        <v>55</v>
      </c>
      <c r="H40" s="23">
        <v>-10</v>
      </c>
    </row>
    <row r="41" spans="1:8" ht="16.5">
      <c r="A41" s="122" t="s">
        <v>88</v>
      </c>
      <c r="B41" s="49" t="s">
        <v>36</v>
      </c>
      <c r="C41" s="74" t="s">
        <v>48</v>
      </c>
      <c r="D41" s="74" t="s">
        <v>81</v>
      </c>
      <c r="E41" s="74" t="s">
        <v>86</v>
      </c>
      <c r="F41" s="121">
        <v>244</v>
      </c>
      <c r="G41" s="74" t="s">
        <v>38</v>
      </c>
      <c r="H41" s="23">
        <v>46</v>
      </c>
    </row>
    <row r="42" spans="1:8" ht="16.5">
      <c r="A42" s="122" t="s">
        <v>89</v>
      </c>
      <c r="B42" s="49" t="s">
        <v>90</v>
      </c>
      <c r="C42" s="74" t="s">
        <v>48</v>
      </c>
      <c r="D42" s="74" t="s">
        <v>81</v>
      </c>
      <c r="E42" s="74" t="s">
        <v>86</v>
      </c>
      <c r="F42" s="121">
        <v>244</v>
      </c>
      <c r="G42" s="74" t="s">
        <v>91</v>
      </c>
      <c r="H42" s="23">
        <v>-36</v>
      </c>
    </row>
    <row r="43" spans="1:8" ht="23.25" customHeight="1">
      <c r="A43" s="123" t="s">
        <v>92</v>
      </c>
      <c r="B43" s="119" t="s">
        <v>93</v>
      </c>
      <c r="C43" s="118" t="s">
        <v>48</v>
      </c>
      <c r="D43" s="118" t="s">
        <v>81</v>
      </c>
      <c r="E43" s="118" t="s">
        <v>94</v>
      </c>
      <c r="F43" s="118"/>
      <c r="G43" s="118"/>
      <c r="H43" s="120">
        <f>H44+H45</f>
        <v>0</v>
      </c>
    </row>
    <row r="44" spans="1:8" ht="16.5">
      <c r="A44" s="124" t="s">
        <v>95</v>
      </c>
      <c r="B44" s="49" t="s">
        <v>36</v>
      </c>
      <c r="C44" s="74" t="s">
        <v>48</v>
      </c>
      <c r="D44" s="74" t="s">
        <v>81</v>
      </c>
      <c r="E44" s="74" t="s">
        <v>94</v>
      </c>
      <c r="F44" s="121">
        <v>244</v>
      </c>
      <c r="G44" s="74" t="s">
        <v>38</v>
      </c>
      <c r="H44" s="23">
        <v>180.4</v>
      </c>
    </row>
    <row r="45" spans="1:8" ht="16.5">
      <c r="A45" s="74" t="s">
        <v>96</v>
      </c>
      <c r="B45" s="49" t="s">
        <v>90</v>
      </c>
      <c r="C45" s="74" t="s">
        <v>48</v>
      </c>
      <c r="D45" s="74" t="s">
        <v>81</v>
      </c>
      <c r="E45" s="74" t="s">
        <v>94</v>
      </c>
      <c r="F45" s="121">
        <v>244</v>
      </c>
      <c r="G45" s="74" t="s">
        <v>91</v>
      </c>
      <c r="H45" s="23">
        <v>-180.4</v>
      </c>
    </row>
    <row r="46" spans="1:8" ht="16.5">
      <c r="A46" s="78" t="s">
        <v>97</v>
      </c>
      <c r="B46" s="58" t="s">
        <v>98</v>
      </c>
      <c r="C46" s="78" t="s">
        <v>48</v>
      </c>
      <c r="D46" s="78" t="s">
        <v>99</v>
      </c>
      <c r="E46" s="78"/>
      <c r="F46" s="78"/>
      <c r="G46" s="78"/>
      <c r="H46" s="125">
        <f>H47+H51</f>
        <v>38.9</v>
      </c>
    </row>
    <row r="47" spans="1:8" ht="16.5">
      <c r="A47" s="63" t="s">
        <v>100</v>
      </c>
      <c r="B47" s="64" t="s">
        <v>101</v>
      </c>
      <c r="C47" s="65">
        <v>980</v>
      </c>
      <c r="D47" s="66" t="s">
        <v>102</v>
      </c>
      <c r="E47" s="63"/>
      <c r="F47" s="63"/>
      <c r="G47" s="63"/>
      <c r="H47" s="126">
        <f>H48+H58</f>
        <v>38.9</v>
      </c>
    </row>
    <row r="48" spans="1:8" ht="16.5">
      <c r="A48" s="85" t="s">
        <v>103</v>
      </c>
      <c r="B48" s="40" t="s">
        <v>104</v>
      </c>
      <c r="C48" s="41">
        <v>980</v>
      </c>
      <c r="D48" s="127" t="s">
        <v>102</v>
      </c>
      <c r="E48" s="127" t="s">
        <v>105</v>
      </c>
      <c r="F48" s="85"/>
      <c r="G48" s="85"/>
      <c r="H48" s="128">
        <f>H49</f>
        <v>38.9</v>
      </c>
    </row>
    <row r="49" spans="1:8" ht="16.5">
      <c r="A49" s="129" t="s">
        <v>106</v>
      </c>
      <c r="B49" s="49" t="s">
        <v>29</v>
      </c>
      <c r="C49" s="130">
        <v>980</v>
      </c>
      <c r="D49" s="131" t="s">
        <v>102</v>
      </c>
      <c r="E49" s="131" t="s">
        <v>105</v>
      </c>
      <c r="F49" s="129" t="s">
        <v>107</v>
      </c>
      <c r="G49" s="74" t="s">
        <v>108</v>
      </c>
      <c r="H49" s="23">
        <v>38.9</v>
      </c>
    </row>
    <row r="50" spans="1:8" ht="18.75">
      <c r="A50" s="132"/>
      <c r="B50" s="133" t="s">
        <v>109</v>
      </c>
      <c r="C50" s="134"/>
      <c r="D50" s="135"/>
      <c r="E50" s="132"/>
      <c r="F50" s="136"/>
      <c r="G50" s="136"/>
      <c r="H50" s="137">
        <f>H17</f>
        <v>0</v>
      </c>
    </row>
    <row r="51" spans="1:8" ht="16.5">
      <c r="A51" s="1"/>
      <c r="B51" s="2"/>
      <c r="C51" s="3"/>
      <c r="D51" s="3"/>
      <c r="E51" s="3"/>
      <c r="F51" s="138"/>
      <c r="G51" s="138"/>
      <c r="H51" s="139"/>
    </row>
    <row r="52" spans="1:8" ht="17.25">
      <c r="A52" s="140"/>
      <c r="B52" s="141" t="s">
        <v>110</v>
      </c>
      <c r="C52" s="3"/>
      <c r="D52" s="140"/>
      <c r="E52" s="140"/>
      <c r="F52" s="142" t="s">
        <v>111</v>
      </c>
      <c r="G52" s="142"/>
      <c r="H52" s="140"/>
    </row>
    <row r="53" spans="1:8" ht="17.25">
      <c r="A53" s="1"/>
      <c r="B53" s="141"/>
      <c r="C53" s="3"/>
      <c r="D53" s="3"/>
      <c r="E53" s="140"/>
      <c r="F53" s="140"/>
      <c r="G53" s="143"/>
      <c r="H53" s="143"/>
    </row>
    <row r="54" spans="1:8" ht="17.25">
      <c r="A54" s="140"/>
      <c r="B54" s="144" t="s">
        <v>112</v>
      </c>
      <c r="C54" s="3"/>
      <c r="D54" s="3"/>
      <c r="E54" s="140"/>
      <c r="F54" s="145" t="s">
        <v>113</v>
      </c>
      <c r="G54" s="140"/>
      <c r="H54" s="140"/>
    </row>
    <row r="55" spans="1:8" ht="17.25">
      <c r="A55" s="140"/>
      <c r="B55" s="140"/>
      <c r="C55" s="140"/>
      <c r="D55" s="140"/>
      <c r="E55" s="140"/>
      <c r="F55" s="140"/>
      <c r="G55" s="140"/>
      <c r="H55" s="140"/>
    </row>
  </sheetData>
  <mergeCells count="3">
    <mergeCell ref="A6:H6"/>
    <mergeCell ref="A7:G7"/>
    <mergeCell ref="F52:G52"/>
  </mergeCells>
  <printOptions horizontalCentered="1"/>
  <pageMargins left="0.70866141732283472" right="0.31496062992125984" top="0.74803149606299213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нояб 13</vt:lpstr>
      <vt:lpstr>Лист1</vt:lpstr>
      <vt:lpstr>Лист2</vt:lpstr>
      <vt:lpstr>Лист3</vt:lpstr>
      <vt:lpstr>'нояб 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2013-12-05T11:52:54Z</dcterms:modified>
</cp:coreProperties>
</file>